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urriculum-New\AF\Manual Bookkeeping\7th-Edition\KBC Enrichment Project\"/>
    </mc:Choice>
  </mc:AlternateContent>
  <bookViews>
    <workbookView xWindow="0" yWindow="45" windowWidth="15195" windowHeight="8445" activeTab="4"/>
  </bookViews>
  <sheets>
    <sheet name="PJ" sheetId="1" r:id="rId1"/>
    <sheet name="SJ" sheetId="2" r:id="rId2"/>
    <sheet name="CRJ" sheetId="3" r:id="rId3"/>
    <sheet name="CPJ" sheetId="4" r:id="rId4"/>
    <sheet name="TB" sheetId="5" r:id="rId5"/>
  </sheets>
  <calcPr calcId="152511"/>
</workbook>
</file>

<file path=xl/calcChain.xml><?xml version="1.0" encoding="utf-8"?>
<calcChain xmlns="http://schemas.openxmlformats.org/spreadsheetml/2006/main">
  <c r="I10" i="3" l="1"/>
  <c r="J10" i="3"/>
  <c r="J9" i="3"/>
  <c r="L9" i="3" s="1"/>
  <c r="I9" i="3"/>
  <c r="L10" i="3"/>
  <c r="J5" i="2"/>
  <c r="J6" i="2"/>
  <c r="J4" i="2"/>
  <c r="I5" i="2"/>
  <c r="I6" i="2"/>
  <c r="I4" i="2"/>
  <c r="H10" i="1"/>
  <c r="I7" i="1"/>
  <c r="I8" i="1"/>
  <c r="I9" i="1"/>
  <c r="I6" i="1"/>
  <c r="D44" i="5" l="1"/>
  <c r="C38" i="5"/>
  <c r="D33" i="5" l="1"/>
  <c r="C33" i="5"/>
  <c r="J16" i="4"/>
  <c r="J15" i="4"/>
  <c r="J14" i="4"/>
  <c r="J5" i="4"/>
  <c r="J6" i="4"/>
  <c r="J7" i="4"/>
  <c r="J8" i="4"/>
  <c r="J9" i="4"/>
  <c r="J10" i="4"/>
  <c r="J11" i="4"/>
  <c r="J12" i="4"/>
  <c r="J4" i="4"/>
  <c r="L5" i="3"/>
  <c r="L6" i="3"/>
  <c r="L7" i="3"/>
  <c r="L8" i="3"/>
  <c r="F6" i="1"/>
  <c r="F7" i="1"/>
  <c r="F8" i="1"/>
  <c r="F9" i="1"/>
  <c r="F17" i="4"/>
  <c r="E17" i="4"/>
  <c r="H17" i="4"/>
  <c r="I17" i="4"/>
  <c r="I11" i="3"/>
  <c r="F11" i="3"/>
  <c r="G11" i="3"/>
  <c r="H11" i="3"/>
  <c r="J11" i="3"/>
  <c r="K11" i="3"/>
  <c r="F4" i="2"/>
  <c r="F5" i="2"/>
  <c r="F6" i="2"/>
  <c r="G7" i="2"/>
  <c r="H7" i="2"/>
  <c r="J7" i="2"/>
  <c r="G10" i="1"/>
  <c r="I10" i="1"/>
  <c r="I7" i="2"/>
  <c r="L4" i="3"/>
  <c r="L11" i="3"/>
  <c r="E11" i="3"/>
  <c r="F7" i="2" l="1"/>
  <c r="F10" i="1"/>
  <c r="J17" i="4"/>
</calcChain>
</file>

<file path=xl/sharedStrings.xml><?xml version="1.0" encoding="utf-8"?>
<sst xmlns="http://schemas.openxmlformats.org/spreadsheetml/2006/main" count="193" uniqueCount="144">
  <si>
    <t>PURCHASE  JOURNAL</t>
  </si>
  <si>
    <t>Account Credit</t>
  </si>
  <si>
    <t>Account Debit</t>
  </si>
  <si>
    <t>Invoice
Date</t>
  </si>
  <si>
    <t>Name of Supplier</t>
  </si>
  <si>
    <t>Inv
No</t>
  </si>
  <si>
    <t>Terms</t>
  </si>
  <si>
    <t>F</t>
  </si>
  <si>
    <t>Accounts
Payable</t>
  </si>
  <si>
    <t>Purchases
Paint &amp;
Supplies</t>
  </si>
  <si>
    <t>Purchases
Wallpaper</t>
  </si>
  <si>
    <t>GST-ITC</t>
  </si>
  <si>
    <t>Other Accounts</t>
  </si>
  <si>
    <t>Account</t>
  </si>
  <si>
    <t>F.</t>
  </si>
  <si>
    <t>Amount</t>
  </si>
  <si>
    <t>20--</t>
  </si>
  <si>
    <t>Major Office Supplies</t>
  </si>
  <si>
    <t>n/30</t>
  </si>
  <si>
    <t>Reynolds Paper</t>
  </si>
  <si>
    <t xml:space="preserve">        24</t>
  </si>
  <si>
    <t>(201)</t>
  </si>
  <si>
    <t>(207)</t>
  </si>
  <si>
    <t>PJ 2</t>
  </si>
  <si>
    <t>Mar   11</t>
  </si>
  <si>
    <t>Coleman Industries</t>
  </si>
  <si>
    <t xml:space="preserve">        15</t>
  </si>
  <si>
    <t>cn</t>
  </si>
  <si>
    <t xml:space="preserve">        20</t>
  </si>
  <si>
    <t>Rainbow Supplies</t>
  </si>
  <si>
    <t>1/10,n/30</t>
  </si>
  <si>
    <t>49cn</t>
  </si>
  <si>
    <t>(504)</t>
  </si>
  <si>
    <t>Reynolds Paper Co.</t>
  </si>
  <si>
    <t xml:space="preserve">        14</t>
  </si>
  <si>
    <t>2/10,n/30</t>
  </si>
  <si>
    <t>SALES JOURNAL</t>
  </si>
  <si>
    <t>Date</t>
  </si>
  <si>
    <t>Name of Customer</t>
  </si>
  <si>
    <t>Accounts
Rec. Dr.</t>
  </si>
  <si>
    <t>Sales
Paint &amp;
Supplies
Cr.</t>
  </si>
  <si>
    <t>Sales
Wallpaper
Cr.</t>
  </si>
  <si>
    <t>GST Pay.
Cr.</t>
  </si>
  <si>
    <t>PST Pay.
Cr.</t>
  </si>
  <si>
    <t>Beavis &amp; Sons</t>
  </si>
  <si>
    <t>Jay-Mar Co.</t>
  </si>
  <si>
    <t>Dayson &amp; Son</t>
  </si>
  <si>
    <t>S. Miller</t>
  </si>
  <si>
    <t>(105)</t>
  </si>
  <si>
    <t>(401)</t>
  </si>
  <si>
    <t>(402)</t>
  </si>
  <si>
    <t>(206)</t>
  </si>
  <si>
    <t>(208)</t>
  </si>
  <si>
    <t>SJ 2</t>
  </si>
  <si>
    <t>Mar    1</t>
  </si>
  <si>
    <t>K.Young Painting</t>
  </si>
  <si>
    <t xml:space="preserve">         12</t>
  </si>
  <si>
    <t xml:space="preserve">         18</t>
  </si>
  <si>
    <t>6CN</t>
  </si>
  <si>
    <t xml:space="preserve">         20</t>
  </si>
  <si>
    <t>CASH RECEIPTS JOURNAL</t>
  </si>
  <si>
    <t>Account Cr.</t>
  </si>
  <si>
    <t>Memo</t>
  </si>
  <si>
    <t>Accounts
Rec.
Cr.</t>
  </si>
  <si>
    <t>Sales
Disc. Dr.</t>
  </si>
  <si>
    <t>GST
Payable
Cr.</t>
  </si>
  <si>
    <t>PST
Payable
Cr.</t>
  </si>
  <si>
    <t>General
Ledger
Cr.</t>
  </si>
  <si>
    <t>Bank
Dr.</t>
  </si>
  <si>
    <t>(Cash sales)</t>
  </si>
  <si>
    <t>--</t>
  </si>
  <si>
    <t>(101)</t>
  </si>
  <si>
    <t>Mar    4</t>
  </si>
  <si>
    <t>on invoice 1</t>
  </si>
  <si>
    <t xml:space="preserve">        11</t>
  </si>
  <si>
    <t>K Young Painting</t>
  </si>
  <si>
    <t>on invoice 5, less 2%</t>
  </si>
  <si>
    <t>on invoice 3</t>
  </si>
  <si>
    <t>on invoice 2</t>
  </si>
  <si>
    <t>on invoice 4</t>
  </si>
  <si>
    <t xml:space="preserve">        30</t>
  </si>
  <si>
    <t>refunds on (Cash sales)</t>
  </si>
  <si>
    <t>(406)</t>
  </si>
  <si>
    <t xml:space="preserve">         30</t>
  </si>
  <si>
    <t>CPJ 2</t>
  </si>
  <si>
    <t>CASH PAYMENTS JOURNAL</t>
  </si>
  <si>
    <t>Account Dr.</t>
  </si>
  <si>
    <t>Accts.
Pay. Dr.</t>
  </si>
  <si>
    <t>Purch.
Disc. Cr.</t>
  </si>
  <si>
    <t>GST-ITC
Dr.</t>
  </si>
  <si>
    <t>General
Ledger
Dr.</t>
  </si>
  <si>
    <t>Bank
Cr.</t>
  </si>
  <si>
    <t>Chq.
No.</t>
  </si>
  <si>
    <t>Rent Expense</t>
  </si>
  <si>
    <t>Telephone Expense</t>
  </si>
  <si>
    <t>Utilities Expense</t>
  </si>
  <si>
    <t>Insurance Prepaid</t>
  </si>
  <si>
    <t>PST Payable</t>
  </si>
  <si>
    <t>on above</t>
  </si>
  <si>
    <t>Delivery Expense</t>
  </si>
  <si>
    <t>for March</t>
  </si>
  <si>
    <t xml:space="preserve">          3</t>
  </si>
  <si>
    <t>electricity for Feb</t>
  </si>
  <si>
    <t>gas for Feb</t>
  </si>
  <si>
    <t>delivery to K Young</t>
  </si>
  <si>
    <t xml:space="preserve">          5</t>
  </si>
  <si>
    <t>for Feb</t>
  </si>
  <si>
    <t xml:space="preserve">          7</t>
  </si>
  <si>
    <t>on invoice 122</t>
  </si>
  <si>
    <t>on invoice 87</t>
  </si>
  <si>
    <t>Freight In</t>
  </si>
  <si>
    <t>on Coleman order</t>
  </si>
  <si>
    <t>Donations Expense</t>
  </si>
  <si>
    <t>Cancer Society</t>
  </si>
  <si>
    <t xml:space="preserve">         22</t>
  </si>
  <si>
    <t>remit Feb PST</t>
  </si>
  <si>
    <t>on invoice 49   -1%</t>
  </si>
  <si>
    <t xml:space="preserve">         31</t>
  </si>
  <si>
    <t>(507)</t>
  </si>
  <si>
    <t>GST Payable</t>
  </si>
  <si>
    <t>Office Supplies Expense</t>
  </si>
  <si>
    <t>Bank</t>
  </si>
  <si>
    <t>Vehicles</t>
  </si>
  <si>
    <t>Tools &amp; Equipment</t>
  </si>
  <si>
    <t>Capital, Henri Martin</t>
  </si>
  <si>
    <t>Capital, Wes Corbett</t>
  </si>
  <si>
    <t>Advertising Expense</t>
  </si>
  <si>
    <t>Accounts Receivable Control</t>
  </si>
  <si>
    <t>Accounts Payable Control</t>
  </si>
  <si>
    <t>Warehouse Supplies Expense</t>
  </si>
  <si>
    <t>Schedule of Accounts Receivable</t>
  </si>
  <si>
    <t>Schedule of Accounts Payable</t>
  </si>
  <si>
    <t>March 31, 20--</t>
  </si>
  <si>
    <t>Sales Discounts</t>
  </si>
  <si>
    <t>Purchase Discounts</t>
  </si>
  <si>
    <t>Donation Expense</t>
  </si>
  <si>
    <t>KBC Decorating Company</t>
  </si>
  <si>
    <t>Trial Balance</t>
  </si>
  <si>
    <t>Furniture &amp; Equipment</t>
  </si>
  <si>
    <t>Sales Paint &amp; Supplies</t>
  </si>
  <si>
    <t>Sales Wallpaper</t>
  </si>
  <si>
    <t>Purchases Paint &amp; Supplies</t>
  </si>
  <si>
    <t>Purchases Wallpaper</t>
  </si>
  <si>
    <t>PST Commission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</si>
</sst>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quotePrefix="1" applyFill="1" applyBorder="1"/>
    <xf numFmtId="0" fontId="0" fillId="0" borderId="1" xfId="0" applyFill="1" applyBorder="1"/>
    <xf numFmtId="0" fontId="0" fillId="0" borderId="2" xfId="0" applyFill="1" applyBorder="1"/>
    <xf numFmtId="16" fontId="0" fillId="0" borderId="1" xfId="0" quotePrefix="1" applyNumberFormat="1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1" fillId="0" borderId="1" xfId="1" applyFill="1" applyBorder="1"/>
    <xf numFmtId="43" fontId="1" fillId="0" borderId="1" xfId="1" applyFont="1" applyFill="1" applyBorder="1"/>
    <xf numFmtId="43" fontId="1" fillId="0" borderId="4" xfId="1" applyFill="1" applyBorder="1"/>
    <xf numFmtId="0" fontId="6" fillId="0" borderId="1" xfId="0" quotePrefix="1" applyFont="1" applyFill="1" applyBorder="1" applyAlignment="1">
      <alignment horizontal="center"/>
    </xf>
    <xf numFmtId="43" fontId="1" fillId="0" borderId="5" xfId="1" applyFont="1" applyFill="1" applyBorder="1"/>
    <xf numFmtId="0" fontId="2" fillId="0" borderId="1" xfId="0" applyFont="1" applyFill="1" applyBorder="1" applyAlignment="1">
      <alignment horizontal="center"/>
    </xf>
    <xf numFmtId="43" fontId="1" fillId="0" borderId="6" xfId="1" applyFill="1" applyBorder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indent="4"/>
    </xf>
    <xf numFmtId="0" fontId="7" fillId="0" borderId="1" xfId="0" quotePrefix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 indent="2"/>
    </xf>
    <xf numFmtId="43" fontId="7" fillId="0" borderId="1" xfId="1" applyFont="1" applyFill="1" applyBorder="1"/>
    <xf numFmtId="43" fontId="7" fillId="0" borderId="7" xfId="1" applyFont="1" applyFill="1" applyBorder="1"/>
    <xf numFmtId="0" fontId="7" fillId="0" borderId="7" xfId="0" applyFont="1" applyFill="1" applyBorder="1"/>
    <xf numFmtId="43" fontId="7" fillId="0" borderId="8" xfId="0" applyNumberFormat="1" applyFont="1" applyFill="1" applyBorder="1"/>
    <xf numFmtId="43" fontId="6" fillId="0" borderId="9" xfId="0" quotePrefix="1" applyNumberFormat="1" applyFont="1" applyFill="1" applyBorder="1" applyAlignment="1">
      <alignment horizontal="center"/>
    </xf>
    <xf numFmtId="43" fontId="6" fillId="0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quotePrefix="1" applyFont="1" applyBorder="1" applyAlignment="1">
      <alignment horizontal="center"/>
    </xf>
    <xf numFmtId="43" fontId="7" fillId="0" borderId="6" xfId="0" applyNumberFormat="1" applyFont="1" applyFill="1" applyBorder="1"/>
    <xf numFmtId="43" fontId="7" fillId="0" borderId="3" xfId="1" applyFont="1" applyFill="1" applyBorder="1"/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indent="1"/>
    </xf>
    <xf numFmtId="0" fontId="5" fillId="0" borderId="1" xfId="0" applyFont="1" applyFill="1" applyBorder="1"/>
    <xf numFmtId="164" fontId="1" fillId="0" borderId="1" xfId="1" quotePrefix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164" fontId="1" fillId="0" borderId="1" xfId="1" applyNumberFormat="1" applyFill="1" applyBorder="1" applyAlignment="1">
      <alignment horizontal="center"/>
    </xf>
    <xf numFmtId="43" fontId="7" fillId="0" borderId="6" xfId="1" applyFont="1" applyFill="1" applyBorder="1"/>
    <xf numFmtId="43" fontId="7" fillId="0" borderId="9" xfId="1" applyFont="1" applyFill="1" applyBorder="1"/>
    <xf numFmtId="43" fontId="6" fillId="0" borderId="9" xfId="1" quotePrefix="1" applyFont="1" applyFill="1" applyBorder="1" applyAlignment="1">
      <alignment horizontal="center"/>
    </xf>
    <xf numFmtId="43" fontId="6" fillId="0" borderId="9" xfId="1" applyFont="1" applyFill="1" applyBorder="1" applyAlignment="1">
      <alignment horizontal="center"/>
    </xf>
    <xf numFmtId="43" fontId="3" fillId="0" borderId="1" xfId="1" applyFont="1" applyFill="1" applyBorder="1"/>
    <xf numFmtId="43" fontId="1" fillId="0" borderId="0" xfId="1"/>
    <xf numFmtId="0" fontId="2" fillId="0" borderId="1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43" fontId="1" fillId="0" borderId="11" xfId="1" applyBorder="1"/>
    <xf numFmtId="0" fontId="0" fillId="0" borderId="0" xfId="0" quotePrefix="1"/>
    <xf numFmtId="0" fontId="3" fillId="0" borderId="0" xfId="0" applyFont="1" applyFill="1" applyAlignment="1">
      <alignment horizontal="right"/>
    </xf>
    <xf numFmtId="43" fontId="1" fillId="0" borderId="7" xfId="1" applyFill="1" applyBorder="1"/>
    <xf numFmtId="43" fontId="1" fillId="0" borderId="21" xfId="1" applyFill="1" applyBorder="1"/>
    <xf numFmtId="43" fontId="1" fillId="0" borderId="22" xfId="1" applyFill="1" applyBorder="1"/>
    <xf numFmtId="43" fontId="0" fillId="0" borderId="12" xfId="1" applyFont="1" applyFill="1" applyBorder="1"/>
    <xf numFmtId="43" fontId="0" fillId="0" borderId="1" xfId="1" applyFont="1" applyFill="1" applyBorder="1"/>
    <xf numFmtId="43" fontId="0" fillId="0" borderId="23" xfId="1" applyFont="1" applyFill="1" applyBorder="1"/>
    <xf numFmtId="43" fontId="1" fillId="0" borderId="2" xfId="1" applyFill="1" applyBorder="1"/>
    <xf numFmtId="43" fontId="0" fillId="0" borderId="24" xfId="1" applyFont="1" applyFill="1" applyBorder="1"/>
    <xf numFmtId="43" fontId="1" fillId="0" borderId="25" xfId="1" applyFill="1" applyBorder="1"/>
    <xf numFmtId="0" fontId="0" fillId="0" borderId="0" xfId="0" applyBorder="1"/>
    <xf numFmtId="0" fontId="3" fillId="0" borderId="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3" fontId="1" fillId="0" borderId="26" xfId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FEFE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J13" sqref="J13"/>
    </sheetView>
  </sheetViews>
  <sheetFormatPr defaultRowHeight="12.75" x14ac:dyDescent="0.2"/>
  <cols>
    <col min="2" max="2" width="18" bestFit="1" customWidth="1"/>
    <col min="3" max="3" width="5.140625" customWidth="1"/>
    <col min="5" max="5" width="5.140625" customWidth="1"/>
    <col min="6" max="6" width="10.42578125" customWidth="1"/>
    <col min="7" max="7" width="10.28515625" bestFit="1" customWidth="1"/>
    <col min="8" max="8" width="10.28515625" customWidth="1"/>
    <col min="9" max="10" width="9.28515625" bestFit="1" customWidth="1"/>
    <col min="11" max="11" width="17.28515625" customWidth="1"/>
    <col min="12" max="12" width="4" customWidth="1"/>
    <col min="13" max="13" width="9.28515625" bestFit="1" customWidth="1"/>
  </cols>
  <sheetData>
    <row r="1" spans="1:13" ht="18.75" customHeight="1" x14ac:dyDescent="0.2">
      <c r="A1" s="1"/>
      <c r="B1" s="1"/>
      <c r="C1" s="1"/>
      <c r="D1" s="2"/>
      <c r="E1" s="1"/>
      <c r="F1" s="2" t="s">
        <v>0</v>
      </c>
      <c r="G1" s="1"/>
      <c r="H1" s="1"/>
      <c r="I1" s="1"/>
      <c r="J1" s="1"/>
      <c r="K1" s="1"/>
      <c r="L1" s="1"/>
      <c r="M1" s="54" t="s">
        <v>23</v>
      </c>
    </row>
    <row r="2" spans="1:13" x14ac:dyDescent="0.2">
      <c r="A2" s="71" t="s">
        <v>1</v>
      </c>
      <c r="B2" s="72"/>
      <c r="C2" s="72"/>
      <c r="D2" s="72"/>
      <c r="E2" s="72"/>
      <c r="F2" s="73"/>
      <c r="G2" s="74" t="s">
        <v>2</v>
      </c>
      <c r="H2" s="72"/>
      <c r="I2" s="72"/>
      <c r="J2" s="72"/>
      <c r="K2" s="72"/>
      <c r="L2" s="72"/>
      <c r="M2" s="73"/>
    </row>
    <row r="3" spans="1:13" x14ac:dyDescent="0.2">
      <c r="A3" s="69" t="s">
        <v>3</v>
      </c>
      <c r="B3" s="65" t="s">
        <v>4</v>
      </c>
      <c r="C3" s="69" t="s">
        <v>5</v>
      </c>
      <c r="D3" s="65" t="s">
        <v>6</v>
      </c>
      <c r="E3" s="65" t="s">
        <v>7</v>
      </c>
      <c r="F3" s="67" t="s">
        <v>8</v>
      </c>
      <c r="G3" s="75" t="s">
        <v>9</v>
      </c>
      <c r="H3" s="77" t="s">
        <v>10</v>
      </c>
      <c r="I3" s="69" t="s">
        <v>11</v>
      </c>
      <c r="J3" s="67"/>
      <c r="K3" s="73" t="s">
        <v>12</v>
      </c>
      <c r="L3" s="79"/>
      <c r="M3" s="79"/>
    </row>
    <row r="4" spans="1:13" ht="26.25" customHeight="1" x14ac:dyDescent="0.2">
      <c r="A4" s="70"/>
      <c r="B4" s="66"/>
      <c r="C4" s="70"/>
      <c r="D4" s="66"/>
      <c r="E4" s="66"/>
      <c r="F4" s="68"/>
      <c r="G4" s="76"/>
      <c r="H4" s="78"/>
      <c r="I4" s="70"/>
      <c r="J4" s="68"/>
      <c r="K4" s="4" t="s">
        <v>13</v>
      </c>
      <c r="L4" s="4" t="s">
        <v>14</v>
      </c>
      <c r="M4" s="4" t="s">
        <v>15</v>
      </c>
    </row>
    <row r="5" spans="1:13" x14ac:dyDescent="0.2">
      <c r="A5" s="50" t="s">
        <v>16</v>
      </c>
      <c r="B5" s="6"/>
      <c r="C5" s="6"/>
      <c r="D5" s="6"/>
      <c r="E5" s="6"/>
      <c r="F5" s="58"/>
      <c r="G5" s="7"/>
      <c r="H5" s="6"/>
      <c r="I5" s="6"/>
      <c r="J5" s="6"/>
      <c r="K5" s="6"/>
      <c r="L5" s="6"/>
      <c r="M5" s="6"/>
    </row>
    <row r="6" spans="1:13" x14ac:dyDescent="0.2">
      <c r="A6" s="8" t="s">
        <v>24</v>
      </c>
      <c r="B6" s="6" t="s">
        <v>25</v>
      </c>
      <c r="C6" s="9">
        <v>407</v>
      </c>
      <c r="D6" s="9" t="s">
        <v>35</v>
      </c>
      <c r="E6" s="10">
        <v>250</v>
      </c>
      <c r="F6" s="60">
        <f>G6+H6+I6+M6</f>
        <v>0</v>
      </c>
      <c r="G6" s="61"/>
      <c r="H6" s="11"/>
      <c r="I6" s="11">
        <f>SUM(G6:H6)*0.05</f>
        <v>0</v>
      </c>
      <c r="J6" s="11"/>
      <c r="K6" s="12"/>
      <c r="L6" s="6"/>
      <c r="M6" s="11"/>
    </row>
    <row r="7" spans="1:13" x14ac:dyDescent="0.2">
      <c r="A7" s="8" t="s">
        <v>26</v>
      </c>
      <c r="B7" s="6" t="s">
        <v>25</v>
      </c>
      <c r="C7" s="9" t="s">
        <v>27</v>
      </c>
      <c r="D7" s="9"/>
      <c r="E7" s="10">
        <v>250</v>
      </c>
      <c r="F7" s="60">
        <f>G7+H7+I7+M7</f>
        <v>0</v>
      </c>
      <c r="G7" s="61"/>
      <c r="H7" s="11"/>
      <c r="I7" s="11">
        <f t="shared" ref="I7:I9" si="0">SUM(G7:H7)*0.05</f>
        <v>0</v>
      </c>
      <c r="J7" s="11"/>
      <c r="K7" s="12"/>
      <c r="L7" s="6"/>
      <c r="M7" s="11"/>
    </row>
    <row r="8" spans="1:13" x14ac:dyDescent="0.2">
      <c r="A8" s="8" t="s">
        <v>28</v>
      </c>
      <c r="B8" s="6" t="s">
        <v>29</v>
      </c>
      <c r="C8" s="9">
        <v>49</v>
      </c>
      <c r="D8" s="9" t="s">
        <v>30</v>
      </c>
      <c r="E8" s="10">
        <v>253</v>
      </c>
      <c r="F8" s="60">
        <f>G8+H8+I8+M8</f>
        <v>0</v>
      </c>
      <c r="G8" s="61"/>
      <c r="H8" s="11"/>
      <c r="I8" s="11">
        <f t="shared" si="0"/>
        <v>0</v>
      </c>
      <c r="J8" s="11"/>
      <c r="K8" s="12"/>
      <c r="L8" s="6"/>
      <c r="M8" s="11"/>
    </row>
    <row r="9" spans="1:13" ht="13.5" thickBot="1" x14ac:dyDescent="0.25">
      <c r="A9" s="8" t="s">
        <v>20</v>
      </c>
      <c r="B9" s="6" t="s">
        <v>29</v>
      </c>
      <c r="C9" s="9" t="s">
        <v>31</v>
      </c>
      <c r="D9" s="9"/>
      <c r="E9" s="10">
        <v>253</v>
      </c>
      <c r="F9" s="62">
        <f>G9+H9+I9+M9</f>
        <v>0</v>
      </c>
      <c r="G9" s="63"/>
      <c r="H9" s="55"/>
      <c r="I9" s="11">
        <f t="shared" si="0"/>
        <v>0</v>
      </c>
      <c r="J9" s="11"/>
      <c r="K9" s="15"/>
      <c r="L9" s="6"/>
      <c r="M9" s="11"/>
    </row>
    <row r="10" spans="1:13" ht="13.5" thickBot="1" x14ac:dyDescent="0.25">
      <c r="A10" s="5"/>
      <c r="B10" s="6"/>
      <c r="C10" s="6"/>
      <c r="D10" s="6"/>
      <c r="E10" s="6"/>
      <c r="F10" s="57">
        <f>SUM(F6:F9)</f>
        <v>0</v>
      </c>
      <c r="G10" s="82">
        <f>SUM(G6:G9)</f>
        <v>0</v>
      </c>
      <c r="H10" s="56">
        <f>SUM(H6:H9)</f>
        <v>0</v>
      </c>
      <c r="I10" s="13">
        <f>SUM(I6:I9)</f>
        <v>0</v>
      </c>
      <c r="J10" s="13"/>
      <c r="K10" s="13"/>
      <c r="L10" s="13"/>
      <c r="M10" s="17"/>
    </row>
    <row r="11" spans="1:13" ht="13.5" thickTop="1" x14ac:dyDescent="0.2">
      <c r="A11" s="5"/>
      <c r="B11" s="6"/>
      <c r="C11" s="6"/>
      <c r="D11" s="6"/>
      <c r="E11" s="6"/>
      <c r="F11" s="14" t="s">
        <v>21</v>
      </c>
      <c r="G11" s="14" t="s">
        <v>32</v>
      </c>
      <c r="H11" s="14"/>
      <c r="I11" s="14" t="s">
        <v>22</v>
      </c>
      <c r="J11" s="6"/>
      <c r="K11" s="6"/>
      <c r="L11" s="6"/>
      <c r="M11" s="6"/>
    </row>
    <row r="12" spans="1:13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13">
    <mergeCell ref="E3:E4"/>
    <mergeCell ref="F3:F4"/>
    <mergeCell ref="I3:I4"/>
    <mergeCell ref="A2:F2"/>
    <mergeCell ref="G2:M2"/>
    <mergeCell ref="A3:A4"/>
    <mergeCell ref="G3:G4"/>
    <mergeCell ref="H3:H4"/>
    <mergeCell ref="J3:J4"/>
    <mergeCell ref="K3:M3"/>
    <mergeCell ref="C3:C4"/>
    <mergeCell ref="D3:D4"/>
    <mergeCell ref="B3:B4"/>
  </mergeCells>
  <phoneticPr fontId="2" type="noConversion"/>
  <printOptions horizontalCentered="1"/>
  <pageMargins left="0.75" right="0.75" top="1" bottom="1" header="0.5" footer="0.5"/>
  <pageSetup paperSize="9" orientation="landscape" horizontalDpi="4294967293" r:id="rId1"/>
  <headerFooter alignWithMargins="0">
    <oddHeader>&amp;L&amp;"Arial,Bold"KBC Decorating Company&amp;R&amp;"Arial,Bold"Chapter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4" sqref="J4:J6"/>
    </sheetView>
  </sheetViews>
  <sheetFormatPr defaultRowHeight="12.75" x14ac:dyDescent="0.2"/>
  <cols>
    <col min="2" max="2" width="20.7109375" customWidth="1"/>
    <col min="3" max="3" width="4.7109375" customWidth="1"/>
    <col min="4" max="4" width="9.28515625" bestFit="1" customWidth="1"/>
    <col min="5" max="5" width="4.7109375" customWidth="1"/>
    <col min="6" max="8" width="9.28515625" bestFit="1" customWidth="1"/>
    <col min="10" max="10" width="9.28515625" bestFit="1" customWidth="1"/>
  </cols>
  <sheetData>
    <row r="1" spans="1:10" ht="18" customHeight="1" x14ac:dyDescent="0.2">
      <c r="A1" s="1"/>
      <c r="B1" s="1"/>
      <c r="C1" s="1"/>
      <c r="D1" s="2" t="s">
        <v>36</v>
      </c>
      <c r="E1" s="1"/>
      <c r="F1" s="1"/>
      <c r="G1" s="1"/>
      <c r="H1" s="1"/>
      <c r="I1" s="1"/>
      <c r="J1" s="54" t="s">
        <v>53</v>
      </c>
    </row>
    <row r="2" spans="1:10" ht="48" x14ac:dyDescent="0.2">
      <c r="A2" s="3" t="s">
        <v>37</v>
      </c>
      <c r="B2" s="3" t="s">
        <v>38</v>
      </c>
      <c r="C2" s="4" t="s">
        <v>5</v>
      </c>
      <c r="D2" s="3" t="s">
        <v>6</v>
      </c>
      <c r="E2" s="3" t="s">
        <v>7</v>
      </c>
      <c r="F2" s="4" t="s">
        <v>39</v>
      </c>
      <c r="G2" s="18" t="s">
        <v>40</v>
      </c>
      <c r="H2" s="18" t="s">
        <v>41</v>
      </c>
      <c r="I2" s="4" t="s">
        <v>42</v>
      </c>
      <c r="J2" s="4" t="s">
        <v>43</v>
      </c>
    </row>
    <row r="3" spans="1:10" x14ac:dyDescent="0.2">
      <c r="A3" s="50" t="s">
        <v>16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8" t="s">
        <v>54</v>
      </c>
      <c r="B4" s="6" t="s">
        <v>55</v>
      </c>
      <c r="C4" s="9">
        <v>5</v>
      </c>
      <c r="D4" s="9" t="s">
        <v>35</v>
      </c>
      <c r="E4" s="16">
        <v>156</v>
      </c>
      <c r="F4" s="11">
        <f>SUM(G4:J4)</f>
        <v>0</v>
      </c>
      <c r="G4" s="11"/>
      <c r="H4" s="11"/>
      <c r="I4" s="11">
        <f>SUM(G4:H4)*0.05</f>
        <v>0</v>
      </c>
      <c r="J4" s="11">
        <f>SUM(G4:H4)*0.08</f>
        <v>0</v>
      </c>
    </row>
    <row r="5" spans="1:10" x14ac:dyDescent="0.2">
      <c r="A5" s="5" t="s">
        <v>56</v>
      </c>
      <c r="B5" s="6" t="s">
        <v>44</v>
      </c>
      <c r="C5" s="9">
        <v>6</v>
      </c>
      <c r="D5" s="9" t="s">
        <v>18</v>
      </c>
      <c r="E5" s="16">
        <v>150</v>
      </c>
      <c r="F5" s="11">
        <f>SUM(G5:J5)</f>
        <v>0</v>
      </c>
      <c r="G5" s="11"/>
      <c r="H5" s="11"/>
      <c r="I5" s="11">
        <f t="shared" ref="I5:I6" si="0">SUM(G5:H5)*0.05</f>
        <v>0</v>
      </c>
      <c r="J5" s="11">
        <f t="shared" ref="J5:J6" si="1">SUM(G5:H5)*0.08</f>
        <v>0</v>
      </c>
    </row>
    <row r="6" spans="1:10" ht="13.5" thickBot="1" x14ac:dyDescent="0.25">
      <c r="A6" s="5" t="s">
        <v>57</v>
      </c>
      <c r="B6" s="6" t="s">
        <v>44</v>
      </c>
      <c r="C6" s="9" t="s">
        <v>58</v>
      </c>
      <c r="D6" s="9"/>
      <c r="E6" s="16">
        <v>150</v>
      </c>
      <c r="F6" s="11">
        <f>SUM(G6:J6)</f>
        <v>0</v>
      </c>
      <c r="G6" s="11"/>
      <c r="H6" s="11"/>
      <c r="I6" s="11">
        <f t="shared" si="0"/>
        <v>0</v>
      </c>
      <c r="J6" s="11">
        <f t="shared" si="1"/>
        <v>0</v>
      </c>
    </row>
    <row r="7" spans="1:10" ht="13.5" thickBot="1" x14ac:dyDescent="0.25">
      <c r="A7" s="6"/>
      <c r="B7" s="6"/>
      <c r="C7" s="6"/>
      <c r="D7" s="6"/>
      <c r="E7" s="6"/>
      <c r="F7" s="17">
        <f>SUM(F4:F6)</f>
        <v>0</v>
      </c>
      <c r="G7" s="17">
        <f>SUM(G4:G6)</f>
        <v>0</v>
      </c>
      <c r="H7" s="17">
        <f>SUM(H4:H6)</f>
        <v>0</v>
      </c>
      <c r="I7" s="17">
        <f>SUM(I4:I6)</f>
        <v>0</v>
      </c>
      <c r="J7" s="17">
        <f>SUM(J4:J6)</f>
        <v>0</v>
      </c>
    </row>
    <row r="8" spans="1:10" ht="13.5" thickTop="1" x14ac:dyDescent="0.2">
      <c r="A8" s="6"/>
      <c r="B8" s="6"/>
      <c r="C8" s="6"/>
      <c r="D8" s="6"/>
      <c r="E8" s="6"/>
      <c r="F8" s="14" t="s">
        <v>48</v>
      </c>
      <c r="G8" s="14" t="s">
        <v>49</v>
      </c>
      <c r="H8" s="14" t="s">
        <v>50</v>
      </c>
      <c r="I8" s="14" t="s">
        <v>51</v>
      </c>
      <c r="J8" s="14" t="s">
        <v>52</v>
      </c>
    </row>
  </sheetData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L16" sqref="L16"/>
    </sheetView>
  </sheetViews>
  <sheetFormatPr defaultRowHeight="12.75" x14ac:dyDescent="0.2"/>
  <cols>
    <col min="2" max="2" width="16.7109375" customWidth="1"/>
    <col min="3" max="3" width="19.7109375" customWidth="1"/>
    <col min="4" max="4" width="4.42578125" customWidth="1"/>
    <col min="5" max="5" width="9.28515625" bestFit="1" customWidth="1"/>
    <col min="7" max="9" width="10.28515625" bestFit="1" customWidth="1"/>
    <col min="10" max="10" width="10.140625" customWidth="1"/>
    <col min="11" max="12" width="11.28515625" bestFit="1" customWidth="1"/>
  </cols>
  <sheetData>
    <row r="1" spans="1:12" ht="24" customHeight="1" x14ac:dyDescent="0.2">
      <c r="A1" s="80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38" t="s">
        <v>84</v>
      </c>
    </row>
    <row r="2" spans="1:12" ht="51" x14ac:dyDescent="0.2">
      <c r="A2" s="19" t="s">
        <v>37</v>
      </c>
      <c r="B2" s="20" t="s">
        <v>61</v>
      </c>
      <c r="C2" s="21" t="s">
        <v>62</v>
      </c>
      <c r="D2" s="3" t="s">
        <v>14</v>
      </c>
      <c r="E2" s="4" t="s">
        <v>63</v>
      </c>
      <c r="F2" s="4" t="s">
        <v>64</v>
      </c>
      <c r="G2" s="4" t="s">
        <v>40</v>
      </c>
      <c r="H2" s="4" t="s">
        <v>41</v>
      </c>
      <c r="I2" s="4" t="s">
        <v>65</v>
      </c>
      <c r="J2" s="4" t="s">
        <v>66</v>
      </c>
      <c r="K2" s="4" t="s">
        <v>67</v>
      </c>
      <c r="L2" s="4" t="s">
        <v>68</v>
      </c>
    </row>
    <row r="3" spans="1:12" x14ac:dyDescent="0.2">
      <c r="A3" s="50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">
      <c r="A4" s="5" t="s">
        <v>72</v>
      </c>
      <c r="B4" s="6" t="s">
        <v>44</v>
      </c>
      <c r="C4" s="6" t="s">
        <v>73</v>
      </c>
      <c r="D4" s="31">
        <v>150</v>
      </c>
      <c r="E4" s="59"/>
      <c r="F4" s="6"/>
      <c r="G4" s="6"/>
      <c r="H4" s="6"/>
      <c r="I4" s="6"/>
      <c r="J4" s="6"/>
      <c r="K4" s="6"/>
      <c r="L4" s="59">
        <f>E4-F4</f>
        <v>0</v>
      </c>
    </row>
    <row r="5" spans="1:12" x14ac:dyDescent="0.2">
      <c r="A5" s="5" t="s">
        <v>74</v>
      </c>
      <c r="B5" s="6" t="s">
        <v>75</v>
      </c>
      <c r="C5" s="32" t="s">
        <v>76</v>
      </c>
      <c r="D5" s="31">
        <v>156</v>
      </c>
      <c r="E5" s="59"/>
      <c r="F5" s="11"/>
      <c r="G5" s="11"/>
      <c r="H5" s="11"/>
      <c r="I5" s="11"/>
      <c r="J5" s="11"/>
      <c r="K5" s="11"/>
      <c r="L5" s="59">
        <f t="shared" ref="L5:L10" si="0">E5-F5</f>
        <v>0</v>
      </c>
    </row>
    <row r="6" spans="1:12" x14ac:dyDescent="0.2">
      <c r="A6" s="5" t="s">
        <v>34</v>
      </c>
      <c r="B6" s="23" t="s">
        <v>46</v>
      </c>
      <c r="C6" s="33" t="s">
        <v>77</v>
      </c>
      <c r="D6" s="31">
        <v>151</v>
      </c>
      <c r="E6" s="59"/>
      <c r="F6" s="23"/>
      <c r="G6" s="25"/>
      <c r="H6" s="25"/>
      <c r="I6" s="11"/>
      <c r="J6" s="11"/>
      <c r="K6" s="25"/>
      <c r="L6" s="59">
        <f t="shared" si="0"/>
        <v>0</v>
      </c>
    </row>
    <row r="7" spans="1:12" x14ac:dyDescent="0.2">
      <c r="A7" s="5" t="s">
        <v>34</v>
      </c>
      <c r="B7" s="23" t="s">
        <v>45</v>
      </c>
      <c r="C7" s="33" t="s">
        <v>78</v>
      </c>
      <c r="D7" s="31">
        <v>152</v>
      </c>
      <c r="E7" s="59"/>
      <c r="F7" s="23"/>
      <c r="G7" s="25"/>
      <c r="H7" s="25"/>
      <c r="I7" s="11"/>
      <c r="J7" s="11"/>
      <c r="K7" s="25"/>
      <c r="L7" s="59">
        <f t="shared" si="0"/>
        <v>0</v>
      </c>
    </row>
    <row r="8" spans="1:12" x14ac:dyDescent="0.2">
      <c r="A8" s="5" t="s">
        <v>34</v>
      </c>
      <c r="B8" s="23" t="s">
        <v>47</v>
      </c>
      <c r="C8" s="33" t="s">
        <v>79</v>
      </c>
      <c r="D8" s="31">
        <v>153</v>
      </c>
      <c r="E8" s="59"/>
      <c r="F8" s="23"/>
      <c r="G8" s="25"/>
      <c r="H8" s="25"/>
      <c r="I8" s="11"/>
      <c r="J8" s="11"/>
      <c r="K8" s="25"/>
      <c r="L8" s="59">
        <f t="shared" si="0"/>
        <v>0</v>
      </c>
    </row>
    <row r="9" spans="1:12" x14ac:dyDescent="0.2">
      <c r="A9" s="5" t="s">
        <v>80</v>
      </c>
      <c r="B9" s="23" t="s">
        <v>69</v>
      </c>
      <c r="C9" s="33"/>
      <c r="D9" s="34" t="s">
        <v>70</v>
      </c>
      <c r="E9" s="59"/>
      <c r="F9" s="23"/>
      <c r="G9" s="25"/>
      <c r="H9" s="25"/>
      <c r="I9" s="11">
        <f>SUM(G9:H9)*0.05</f>
        <v>0</v>
      </c>
      <c r="J9" s="11">
        <f>SUM(G9:H9)*0.08</f>
        <v>0</v>
      </c>
      <c r="K9" s="25"/>
      <c r="L9" s="59">
        <f>SUM(G9:J9)</f>
        <v>0</v>
      </c>
    </row>
    <row r="10" spans="1:12" ht="13.5" thickBot="1" x14ac:dyDescent="0.25">
      <c r="A10" s="5" t="s">
        <v>80</v>
      </c>
      <c r="B10" s="23"/>
      <c r="C10" s="33" t="s">
        <v>81</v>
      </c>
      <c r="D10" s="34" t="s">
        <v>70</v>
      </c>
      <c r="E10" s="59"/>
      <c r="F10" s="27"/>
      <c r="G10" s="26"/>
      <c r="H10" s="26"/>
      <c r="I10" s="11">
        <f>SUM(G10:H10)*0.05</f>
        <v>0</v>
      </c>
      <c r="J10" s="11">
        <f>SUM(G10:H10)*0.08</f>
        <v>0</v>
      </c>
      <c r="K10" s="26"/>
      <c r="L10" s="59">
        <f>SUM(G10:J10)</f>
        <v>0</v>
      </c>
    </row>
    <row r="11" spans="1:12" ht="13.5" thickBot="1" x14ac:dyDescent="0.25">
      <c r="A11" s="22"/>
      <c r="B11" s="23"/>
      <c r="C11" s="24"/>
      <c r="D11" s="23"/>
      <c r="E11" s="28">
        <f t="shared" ref="E11:L11" si="1">SUM(E4:E10)</f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35">
        <f t="shared" si="1"/>
        <v>0</v>
      </c>
      <c r="J11" s="35">
        <f t="shared" si="1"/>
        <v>0</v>
      </c>
      <c r="K11" s="28">
        <f t="shared" si="1"/>
        <v>0</v>
      </c>
      <c r="L11" s="28">
        <f t="shared" si="1"/>
        <v>0</v>
      </c>
    </row>
    <row r="12" spans="1:12" ht="13.5" thickTop="1" x14ac:dyDescent="0.2">
      <c r="A12" s="22"/>
      <c r="B12" s="23"/>
      <c r="C12" s="24"/>
      <c r="D12" s="23"/>
      <c r="E12" s="29" t="s">
        <v>48</v>
      </c>
      <c r="F12" s="29" t="s">
        <v>82</v>
      </c>
      <c r="G12" s="29" t="s">
        <v>49</v>
      </c>
      <c r="H12" s="29" t="s">
        <v>50</v>
      </c>
      <c r="I12" s="29" t="s">
        <v>51</v>
      </c>
      <c r="J12" s="29" t="s">
        <v>52</v>
      </c>
      <c r="K12" s="30"/>
      <c r="L12" s="29" t="s">
        <v>71</v>
      </c>
    </row>
    <row r="13" spans="1:12" x14ac:dyDescent="0.2">
      <c r="A13" s="22"/>
      <c r="B13" s="23"/>
      <c r="C13" s="24"/>
      <c r="D13" s="23"/>
      <c r="E13" s="23"/>
      <c r="F13" s="23"/>
      <c r="G13" s="23"/>
      <c r="H13" s="23"/>
      <c r="I13" s="23"/>
      <c r="J13" s="25"/>
      <c r="K13" s="25"/>
      <c r="L13" s="25"/>
    </row>
  </sheetData>
  <mergeCells count="1">
    <mergeCell ref="A1:K1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7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J4" sqref="J4"/>
    </sheetView>
  </sheetViews>
  <sheetFormatPr defaultRowHeight="12.75" x14ac:dyDescent="0.2"/>
  <cols>
    <col min="2" max="2" width="25" bestFit="1" customWidth="1"/>
    <col min="3" max="3" width="22.5703125" customWidth="1"/>
    <col min="4" max="4" width="4.140625" customWidth="1"/>
    <col min="5" max="5" width="10.28515625" bestFit="1" customWidth="1"/>
    <col min="6" max="6" width="10" customWidth="1"/>
    <col min="7" max="7" width="10" hidden="1" customWidth="1"/>
    <col min="8" max="8" width="10" customWidth="1"/>
    <col min="9" max="9" width="11.28515625" bestFit="1" customWidth="1"/>
    <col min="10" max="10" width="11.42578125" customWidth="1"/>
    <col min="11" max="11" width="6.140625" customWidth="1"/>
  </cols>
  <sheetData>
    <row r="1" spans="1:11" ht="21" customHeight="1" x14ac:dyDescent="0.2">
      <c r="A1" s="80" t="s">
        <v>85</v>
      </c>
      <c r="B1" s="81"/>
      <c r="C1" s="81"/>
      <c r="D1" s="81"/>
      <c r="E1" s="81"/>
      <c r="F1" s="81"/>
      <c r="G1" s="81"/>
      <c r="H1" s="81"/>
      <c r="I1" s="81"/>
      <c r="J1" s="81"/>
      <c r="K1" s="37" t="s">
        <v>84</v>
      </c>
    </row>
    <row r="2" spans="1:11" ht="38.25" x14ac:dyDescent="0.2">
      <c r="A2" s="19" t="s">
        <v>37</v>
      </c>
      <c r="B2" s="20" t="s">
        <v>86</v>
      </c>
      <c r="C2" s="21" t="s">
        <v>62</v>
      </c>
      <c r="D2" s="3" t="s">
        <v>14</v>
      </c>
      <c r="E2" s="4" t="s">
        <v>87</v>
      </c>
      <c r="F2" s="4" t="s">
        <v>88</v>
      </c>
      <c r="G2" s="4"/>
      <c r="H2" s="4" t="s">
        <v>89</v>
      </c>
      <c r="I2" s="4" t="s">
        <v>90</v>
      </c>
      <c r="J2" s="4" t="s">
        <v>91</v>
      </c>
      <c r="K2" s="4" t="s">
        <v>92</v>
      </c>
    </row>
    <row r="3" spans="1:11" x14ac:dyDescent="0.2">
      <c r="A3" s="50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5" t="s">
        <v>54</v>
      </c>
      <c r="B4" s="6" t="s">
        <v>93</v>
      </c>
      <c r="C4" s="39" t="s">
        <v>100</v>
      </c>
      <c r="D4" s="40">
        <v>543</v>
      </c>
      <c r="E4" s="6"/>
      <c r="F4" s="6"/>
      <c r="G4" s="11"/>
      <c r="H4" s="11"/>
      <c r="I4" s="11"/>
      <c r="J4" s="11">
        <f>SUM(H4:I4,E4)-F4</f>
        <v>0</v>
      </c>
      <c r="K4" s="41">
        <v>21</v>
      </c>
    </row>
    <row r="5" spans="1:11" x14ac:dyDescent="0.2">
      <c r="A5" s="5" t="s">
        <v>101</v>
      </c>
      <c r="B5" s="6" t="s">
        <v>95</v>
      </c>
      <c r="C5" s="39" t="s">
        <v>102</v>
      </c>
      <c r="D5" s="40">
        <v>545</v>
      </c>
      <c r="E5" s="6"/>
      <c r="F5" s="6"/>
      <c r="G5" s="11"/>
      <c r="H5" s="11"/>
      <c r="I5" s="11"/>
      <c r="J5" s="11">
        <f t="shared" ref="J5:J12" si="0">SUM(H5:I5,E5)-F5</f>
        <v>0</v>
      </c>
      <c r="K5" s="41">
        <v>22</v>
      </c>
    </row>
    <row r="6" spans="1:11" x14ac:dyDescent="0.2">
      <c r="A6" s="5" t="s">
        <v>101</v>
      </c>
      <c r="B6" s="6" t="s">
        <v>95</v>
      </c>
      <c r="C6" s="39" t="s">
        <v>103</v>
      </c>
      <c r="D6" s="40">
        <v>545</v>
      </c>
      <c r="E6" s="11"/>
      <c r="F6" s="6"/>
      <c r="G6" s="11"/>
      <c r="H6" s="11"/>
      <c r="I6" s="11"/>
      <c r="J6" s="11">
        <f t="shared" si="0"/>
        <v>0</v>
      </c>
      <c r="K6" s="41">
        <v>23</v>
      </c>
    </row>
    <row r="7" spans="1:11" x14ac:dyDescent="0.2">
      <c r="A7" s="5" t="s">
        <v>101</v>
      </c>
      <c r="B7" s="23" t="s">
        <v>99</v>
      </c>
      <c r="C7" s="42" t="s">
        <v>104</v>
      </c>
      <c r="D7" s="40">
        <v>535</v>
      </c>
      <c r="E7" s="25"/>
      <c r="F7" s="23"/>
      <c r="G7" s="25"/>
      <c r="H7" s="25"/>
      <c r="I7" s="25"/>
      <c r="J7" s="11">
        <f t="shared" si="0"/>
        <v>0</v>
      </c>
      <c r="K7" s="41">
        <v>24</v>
      </c>
    </row>
    <row r="8" spans="1:11" x14ac:dyDescent="0.2">
      <c r="A8" s="5" t="s">
        <v>105</v>
      </c>
      <c r="B8" s="23" t="s">
        <v>94</v>
      </c>
      <c r="C8" s="42" t="s">
        <v>106</v>
      </c>
      <c r="D8" s="40">
        <v>544</v>
      </c>
      <c r="E8" s="23"/>
      <c r="F8" s="23"/>
      <c r="G8" s="25"/>
      <c r="H8" s="25"/>
      <c r="I8" s="25"/>
      <c r="J8" s="11">
        <f t="shared" si="0"/>
        <v>0</v>
      </c>
      <c r="K8" s="41">
        <v>25</v>
      </c>
    </row>
    <row r="9" spans="1:11" x14ac:dyDescent="0.2">
      <c r="A9" s="5" t="s">
        <v>107</v>
      </c>
      <c r="B9" s="23" t="s">
        <v>17</v>
      </c>
      <c r="C9" s="42" t="s">
        <v>108</v>
      </c>
      <c r="D9" s="40">
        <v>251</v>
      </c>
      <c r="E9" s="25"/>
      <c r="F9" s="23"/>
      <c r="G9" s="25"/>
      <c r="H9" s="25"/>
      <c r="I9" s="25"/>
      <c r="J9" s="11">
        <f t="shared" si="0"/>
        <v>0</v>
      </c>
      <c r="K9" s="41">
        <v>26</v>
      </c>
    </row>
    <row r="10" spans="1:11" x14ac:dyDescent="0.2">
      <c r="A10" s="5" t="s">
        <v>107</v>
      </c>
      <c r="B10" s="23" t="s">
        <v>19</v>
      </c>
      <c r="C10" s="42" t="s">
        <v>109</v>
      </c>
      <c r="D10" s="40">
        <v>254</v>
      </c>
      <c r="E10" s="25"/>
      <c r="F10" s="25"/>
      <c r="G10" s="25"/>
      <c r="H10" s="25"/>
      <c r="I10" s="25"/>
      <c r="J10" s="11">
        <f t="shared" si="0"/>
        <v>0</v>
      </c>
      <c r="K10" s="41">
        <v>27</v>
      </c>
    </row>
    <row r="11" spans="1:11" x14ac:dyDescent="0.2">
      <c r="A11" s="5" t="s">
        <v>56</v>
      </c>
      <c r="B11" s="23" t="s">
        <v>110</v>
      </c>
      <c r="C11" s="42" t="s">
        <v>111</v>
      </c>
      <c r="D11" s="40">
        <v>508</v>
      </c>
      <c r="E11" s="25"/>
      <c r="F11" s="25"/>
      <c r="G11" s="25"/>
      <c r="H11" s="25"/>
      <c r="I11" s="25"/>
      <c r="J11" s="11">
        <f t="shared" si="0"/>
        <v>0</v>
      </c>
      <c r="K11" s="41">
        <v>28</v>
      </c>
    </row>
    <row r="12" spans="1:11" x14ac:dyDescent="0.2">
      <c r="A12" s="5" t="s">
        <v>59</v>
      </c>
      <c r="B12" s="23" t="s">
        <v>112</v>
      </c>
      <c r="C12" s="42" t="s">
        <v>113</v>
      </c>
      <c r="D12" s="40">
        <v>537</v>
      </c>
      <c r="E12" s="25"/>
      <c r="F12" s="25"/>
      <c r="G12" s="25"/>
      <c r="H12" s="25"/>
      <c r="I12" s="25"/>
      <c r="J12" s="11">
        <f t="shared" si="0"/>
        <v>0</v>
      </c>
      <c r="K12" s="41">
        <v>29</v>
      </c>
    </row>
    <row r="13" spans="1:11" x14ac:dyDescent="0.2">
      <c r="A13" s="5" t="s">
        <v>114</v>
      </c>
      <c r="B13" s="23" t="s">
        <v>97</v>
      </c>
      <c r="C13" s="42" t="s">
        <v>115</v>
      </c>
      <c r="D13" s="40">
        <v>208</v>
      </c>
      <c r="E13" s="36"/>
      <c r="F13" s="25"/>
      <c r="G13" s="25"/>
      <c r="H13" s="25"/>
      <c r="I13" s="25"/>
      <c r="J13" s="25"/>
      <c r="K13" s="41"/>
    </row>
    <row r="14" spans="1:11" x14ac:dyDescent="0.2">
      <c r="A14" s="5"/>
      <c r="B14" s="23" t="s">
        <v>143</v>
      </c>
      <c r="C14" s="42" t="s">
        <v>98</v>
      </c>
      <c r="D14" s="40">
        <v>410</v>
      </c>
      <c r="E14" s="36"/>
      <c r="F14" s="25"/>
      <c r="G14" s="25"/>
      <c r="H14" s="25"/>
      <c r="I14" s="25"/>
      <c r="J14" s="25">
        <f>I13+I14</f>
        <v>0</v>
      </c>
      <c r="K14" s="41">
        <v>30</v>
      </c>
    </row>
    <row r="15" spans="1:11" x14ac:dyDescent="0.2">
      <c r="A15" s="5" t="s">
        <v>83</v>
      </c>
      <c r="B15" s="23" t="s">
        <v>29</v>
      </c>
      <c r="C15" s="42" t="s">
        <v>116</v>
      </c>
      <c r="D15" s="40">
        <v>253</v>
      </c>
      <c r="E15" s="36"/>
      <c r="F15" s="25"/>
      <c r="G15" s="25"/>
      <c r="H15" s="25"/>
      <c r="I15" s="25"/>
      <c r="J15" s="11">
        <f t="shared" ref="J15:J16" si="1">SUM(H15:I15,E15)-F15</f>
        <v>0</v>
      </c>
      <c r="K15" s="41">
        <v>31</v>
      </c>
    </row>
    <row r="16" spans="1:11" ht="13.5" thickBot="1" x14ac:dyDescent="0.25">
      <c r="A16" s="5" t="s">
        <v>117</v>
      </c>
      <c r="B16" s="23" t="s">
        <v>99</v>
      </c>
      <c r="C16" s="42"/>
      <c r="D16" s="40">
        <v>535</v>
      </c>
      <c r="E16" s="36"/>
      <c r="F16" s="25"/>
      <c r="G16" s="25"/>
      <c r="H16" s="25"/>
      <c r="I16" s="25"/>
      <c r="J16" s="11">
        <f t="shared" si="1"/>
        <v>0</v>
      </c>
      <c r="K16" s="43">
        <v>32</v>
      </c>
    </row>
    <row r="17" spans="1:11" ht="13.5" thickBot="1" x14ac:dyDescent="0.25">
      <c r="A17" s="5"/>
      <c r="B17" s="19"/>
      <c r="C17" s="19"/>
      <c r="D17" s="19"/>
      <c r="E17" s="44">
        <f>SUM(E4:E16)</f>
        <v>0</v>
      </c>
      <c r="F17" s="44">
        <f>SUM(F4:F16)</f>
        <v>0</v>
      </c>
      <c r="G17" s="44"/>
      <c r="H17" s="44">
        <f>SUM(H4:H16)</f>
        <v>0</v>
      </c>
      <c r="I17" s="44">
        <f>SUM(I4:I16)</f>
        <v>0</v>
      </c>
      <c r="J17" s="44">
        <f>SUM(J4:J16)</f>
        <v>0</v>
      </c>
      <c r="K17" s="11"/>
    </row>
    <row r="18" spans="1:11" ht="13.5" thickTop="1" x14ac:dyDescent="0.2">
      <c r="A18" s="5"/>
      <c r="B18" s="19"/>
      <c r="C18" s="19"/>
      <c r="D18" s="19"/>
      <c r="E18" s="46" t="s">
        <v>21</v>
      </c>
      <c r="F18" s="46" t="s">
        <v>118</v>
      </c>
      <c r="G18" s="45"/>
      <c r="H18" s="46" t="s">
        <v>22</v>
      </c>
      <c r="I18" s="47"/>
      <c r="J18" s="46" t="s">
        <v>71</v>
      </c>
      <c r="K18" s="11"/>
    </row>
    <row r="19" spans="1:11" x14ac:dyDescent="0.2">
      <c r="A19" s="5"/>
      <c r="B19" s="19"/>
      <c r="C19" s="19"/>
      <c r="D19" s="19"/>
      <c r="E19" s="19"/>
      <c r="F19" s="19"/>
      <c r="G19" s="48"/>
      <c r="H19" s="48"/>
      <c r="I19" s="48"/>
      <c r="J19" s="48"/>
      <c r="K19" s="11"/>
    </row>
  </sheetData>
  <mergeCells count="1">
    <mergeCell ref="A1:J1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7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D42" sqref="D42:D43"/>
    </sheetView>
  </sheetViews>
  <sheetFormatPr defaultRowHeight="12.75" x14ac:dyDescent="0.2"/>
  <cols>
    <col min="1" max="1" width="5.42578125" style="51" customWidth="1"/>
    <col min="2" max="2" width="27.85546875" customWidth="1"/>
    <col min="3" max="3" width="12.5703125" style="49" customWidth="1"/>
    <col min="4" max="4" width="12.85546875" style="49" customWidth="1"/>
  </cols>
  <sheetData>
    <row r="1" spans="1:7" x14ac:dyDescent="0.2">
      <c r="B1" t="s">
        <v>136</v>
      </c>
    </row>
    <row r="2" spans="1:7" x14ac:dyDescent="0.2">
      <c r="B2" t="s">
        <v>137</v>
      </c>
    </row>
    <row r="3" spans="1:7" x14ac:dyDescent="0.2">
      <c r="B3" s="53" t="s">
        <v>132</v>
      </c>
    </row>
    <row r="5" spans="1:7" x14ac:dyDescent="0.2">
      <c r="A5" s="51">
        <v>101</v>
      </c>
      <c r="B5" t="s">
        <v>121</v>
      </c>
    </row>
    <row r="6" spans="1:7" x14ac:dyDescent="0.2">
      <c r="A6" s="51">
        <v>105</v>
      </c>
      <c r="B6" t="s">
        <v>127</v>
      </c>
    </row>
    <row r="7" spans="1:7" x14ac:dyDescent="0.2">
      <c r="A7" s="51">
        <v>108</v>
      </c>
      <c r="B7" t="s">
        <v>96</v>
      </c>
    </row>
    <row r="8" spans="1:7" x14ac:dyDescent="0.2">
      <c r="A8" s="51">
        <v>123</v>
      </c>
      <c r="B8" t="s">
        <v>138</v>
      </c>
    </row>
    <row r="9" spans="1:7" x14ac:dyDescent="0.2">
      <c r="A9" s="51">
        <v>125</v>
      </c>
      <c r="B9" t="s">
        <v>122</v>
      </c>
      <c r="F9" s="64"/>
      <c r="G9" s="64"/>
    </row>
    <row r="10" spans="1:7" x14ac:dyDescent="0.2">
      <c r="A10" s="51">
        <v>127</v>
      </c>
      <c r="B10" t="s">
        <v>123</v>
      </c>
      <c r="F10" s="64"/>
      <c r="G10" s="64"/>
    </row>
    <row r="11" spans="1:7" x14ac:dyDescent="0.2">
      <c r="A11" s="51">
        <v>201</v>
      </c>
      <c r="B11" t="s">
        <v>128</v>
      </c>
    </row>
    <row r="12" spans="1:7" x14ac:dyDescent="0.2">
      <c r="A12" s="51">
        <v>206</v>
      </c>
      <c r="B12" t="s">
        <v>119</v>
      </c>
    </row>
    <row r="13" spans="1:7" x14ac:dyDescent="0.2">
      <c r="A13" s="51">
        <v>207</v>
      </c>
      <c r="B13" t="s">
        <v>11</v>
      </c>
    </row>
    <row r="14" spans="1:7" x14ac:dyDescent="0.2">
      <c r="A14" s="51">
        <v>208</v>
      </c>
      <c r="B14" t="s">
        <v>97</v>
      </c>
    </row>
    <row r="15" spans="1:7" x14ac:dyDescent="0.2">
      <c r="A15" s="51">
        <v>301</v>
      </c>
      <c r="B15" t="s">
        <v>124</v>
      </c>
    </row>
    <row r="16" spans="1:7" x14ac:dyDescent="0.2">
      <c r="A16" s="51">
        <v>303</v>
      </c>
      <c r="B16" t="s">
        <v>125</v>
      </c>
    </row>
    <row r="17" spans="1:2" x14ac:dyDescent="0.2">
      <c r="A17" s="51">
        <v>401</v>
      </c>
      <c r="B17" t="s">
        <v>139</v>
      </c>
    </row>
    <row r="18" spans="1:2" x14ac:dyDescent="0.2">
      <c r="A18" s="51">
        <v>402</v>
      </c>
      <c r="B18" t="s">
        <v>140</v>
      </c>
    </row>
    <row r="19" spans="1:2" x14ac:dyDescent="0.2">
      <c r="A19" s="51">
        <v>406</v>
      </c>
      <c r="B19" t="s">
        <v>133</v>
      </c>
    </row>
    <row r="20" spans="1:2" x14ac:dyDescent="0.2">
      <c r="A20" s="51">
        <v>410</v>
      </c>
      <c r="B20" t="s">
        <v>143</v>
      </c>
    </row>
    <row r="21" spans="1:2" x14ac:dyDescent="0.2">
      <c r="A21" s="51">
        <v>504</v>
      </c>
      <c r="B21" t="s">
        <v>141</v>
      </c>
    </row>
    <row r="22" spans="1:2" x14ac:dyDescent="0.2">
      <c r="A22" s="51">
        <v>505</v>
      </c>
      <c r="B22" t="s">
        <v>142</v>
      </c>
    </row>
    <row r="23" spans="1:2" x14ac:dyDescent="0.2">
      <c r="A23" s="51">
        <v>507</v>
      </c>
      <c r="B23" t="s">
        <v>134</v>
      </c>
    </row>
    <row r="24" spans="1:2" x14ac:dyDescent="0.2">
      <c r="A24" s="51">
        <v>508</v>
      </c>
      <c r="B24" t="s">
        <v>110</v>
      </c>
    </row>
    <row r="25" spans="1:2" x14ac:dyDescent="0.2">
      <c r="A25" s="51">
        <v>531</v>
      </c>
      <c r="B25" t="s">
        <v>126</v>
      </c>
    </row>
    <row r="26" spans="1:2" x14ac:dyDescent="0.2">
      <c r="A26" s="51">
        <v>535</v>
      </c>
      <c r="B26" t="s">
        <v>99</v>
      </c>
    </row>
    <row r="27" spans="1:2" x14ac:dyDescent="0.2">
      <c r="A27" s="51">
        <v>537</v>
      </c>
      <c r="B27" t="s">
        <v>135</v>
      </c>
    </row>
    <row r="28" spans="1:2" x14ac:dyDescent="0.2">
      <c r="A28" s="51">
        <v>541</v>
      </c>
      <c r="B28" t="s">
        <v>120</v>
      </c>
    </row>
    <row r="29" spans="1:2" x14ac:dyDescent="0.2">
      <c r="A29" s="51">
        <v>543</v>
      </c>
      <c r="B29" t="s">
        <v>93</v>
      </c>
    </row>
    <row r="30" spans="1:2" x14ac:dyDescent="0.2">
      <c r="A30" s="51">
        <v>544</v>
      </c>
      <c r="B30" t="s">
        <v>94</v>
      </c>
    </row>
    <row r="31" spans="1:2" x14ac:dyDescent="0.2">
      <c r="A31" s="51">
        <v>545</v>
      </c>
      <c r="B31" t="s">
        <v>95</v>
      </c>
    </row>
    <row r="32" spans="1:2" x14ac:dyDescent="0.2">
      <c r="A32" s="51">
        <v>546</v>
      </c>
      <c r="B32" t="s">
        <v>129</v>
      </c>
    </row>
    <row r="33" spans="1:4" ht="13.5" thickBot="1" x14ac:dyDescent="0.25">
      <c r="C33" s="52">
        <f>SUM(C5:C32)</f>
        <v>0</v>
      </c>
      <c r="D33" s="52">
        <f>SUM(D5:D32)</f>
        <v>0</v>
      </c>
    </row>
    <row r="34" spans="1:4" ht="13.5" thickTop="1" x14ac:dyDescent="0.2"/>
    <row r="35" spans="1:4" x14ac:dyDescent="0.2">
      <c r="B35" t="s">
        <v>130</v>
      </c>
    </row>
    <row r="37" spans="1:4" x14ac:dyDescent="0.2">
      <c r="A37" s="51">
        <v>150</v>
      </c>
      <c r="B37" t="s">
        <v>44</v>
      </c>
    </row>
    <row r="38" spans="1:4" ht="13.5" thickBot="1" x14ac:dyDescent="0.25">
      <c r="C38" s="52">
        <f>C37</f>
        <v>0</v>
      </c>
    </row>
    <row r="39" spans="1:4" ht="13.5" thickTop="1" x14ac:dyDescent="0.2"/>
    <row r="40" spans="1:4" x14ac:dyDescent="0.2">
      <c r="B40" t="s">
        <v>131</v>
      </c>
    </row>
    <row r="42" spans="1:4" x14ac:dyDescent="0.2">
      <c r="A42" s="51">
        <v>250</v>
      </c>
      <c r="B42" t="s">
        <v>25</v>
      </c>
    </row>
    <row r="43" spans="1:4" x14ac:dyDescent="0.2">
      <c r="A43" s="51">
        <v>254</v>
      </c>
      <c r="B43" t="s">
        <v>33</v>
      </c>
    </row>
    <row r="44" spans="1:4" ht="13.5" thickBot="1" x14ac:dyDescent="0.25">
      <c r="D44" s="52">
        <f>SUM(D42:D43)</f>
        <v>0</v>
      </c>
    </row>
    <row r="45" spans="1:4" ht="13.5" thickTop="1" x14ac:dyDescent="0.2"/>
  </sheetData>
  <phoneticPr fontId="2" type="noConversion"/>
  <printOptions horizontalCentered="1"/>
  <pageMargins left="0.75" right="0.75" top="1" bottom="1" header="0.5" footer="0.5"/>
  <pageSetup paperSize="9" orientation="portrait" horizontalDpi="4294967293" verticalDpi="0" r:id="rId1"/>
  <headerFooter alignWithMargins="0">
    <oddHeader>&amp;L&amp;"Arial,Bold"KBC Decorating Company&amp;R&amp;"Arial,Bold"Chapter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PJ</vt:lpstr>
      <vt:lpstr>SJ</vt:lpstr>
      <vt:lpstr>CRJ</vt:lpstr>
      <vt:lpstr>CPJ</vt:lpstr>
      <vt:lpstr>TB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</dc:creator>
  <cp:lastModifiedBy>Don</cp:lastModifiedBy>
  <cp:lastPrinted>2008-12-01T06:50:25Z</cp:lastPrinted>
  <dcterms:created xsi:type="dcterms:W3CDTF">2008-08-10T08:54:07Z</dcterms:created>
  <dcterms:modified xsi:type="dcterms:W3CDTF">2016-02-10T21:31:30Z</dcterms:modified>
</cp:coreProperties>
</file>